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LEGIO\TECNOLOGIA\2025\"/>
    </mc:Choice>
  </mc:AlternateContent>
  <xr:revisionPtr revIDLastSave="0" documentId="13_ncr:1_{0F02B095-77F8-44E6-8A01-D0996410CA45}" xr6:coauthVersionLast="47" xr6:coauthVersionMax="47" xr10:uidLastSave="{00000000-0000-0000-0000-000000000000}"/>
  <bookViews>
    <workbookView xWindow="-120" yWindow="-120" windowWidth="20730" windowHeight="11310" activeTab="2" xr2:uid="{DF727702-F8E4-4529-BB1A-DC29BCC024D0}"/>
  </bookViews>
  <sheets>
    <sheet name="ÚTILES ESCOLARES" sheetId="2" r:id="rId1"/>
    <sheet name=" BOLETIN DE CALIFICACIONES" sheetId="1" r:id="rId2"/>
    <sheet name="TALLER REFERENCIA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3" l="1"/>
  <c r="Q8" i="3"/>
  <c r="Q9" i="3"/>
  <c r="Q10" i="3"/>
  <c r="Q6" i="3"/>
  <c r="P7" i="3"/>
  <c r="P8" i="3"/>
  <c r="P9" i="3"/>
  <c r="P10" i="3"/>
  <c r="P6" i="3"/>
  <c r="G7" i="3"/>
  <c r="H8" i="3"/>
  <c r="H9" i="3"/>
  <c r="H10" i="3"/>
  <c r="H7" i="3"/>
  <c r="F7" i="3"/>
  <c r="G9" i="3"/>
  <c r="G10" i="3"/>
  <c r="G8" i="3"/>
  <c r="F8" i="3"/>
  <c r="F9" i="3"/>
  <c r="F10" i="3"/>
  <c r="H14" i="2"/>
  <c r="G14" i="1"/>
  <c r="H14" i="1"/>
  <c r="H15" i="1"/>
  <c r="G15" i="1"/>
  <c r="F15" i="1"/>
  <c r="F14" i="1"/>
  <c r="E15" i="1"/>
  <c r="E14" i="1"/>
  <c r="I9" i="1"/>
  <c r="I12" i="1"/>
  <c r="I11" i="1"/>
  <c r="I10" i="1"/>
  <c r="I8" i="1"/>
  <c r="I7" i="1"/>
  <c r="H18" i="2"/>
  <c r="H12" i="2"/>
  <c r="H11" i="2"/>
  <c r="H10" i="2"/>
  <c r="H9" i="2"/>
  <c r="H8" i="2"/>
  <c r="H7" i="2"/>
  <c r="H16" i="2"/>
  <c r="H15" i="2"/>
  <c r="H17" i="2" l="1"/>
</calcChain>
</file>

<file path=xl/sharedStrings.xml><?xml version="1.0" encoding="utf-8"?>
<sst xmlns="http://schemas.openxmlformats.org/spreadsheetml/2006/main" count="71" uniqueCount="69">
  <si>
    <t>CODIGO</t>
  </si>
  <si>
    <t>ÚTILES</t>
  </si>
  <si>
    <t>UNIDADES</t>
  </si>
  <si>
    <t>PRECIO UNITARIO</t>
  </si>
  <si>
    <t>TOTAL</t>
  </si>
  <si>
    <t>TOTAL 1</t>
  </si>
  <si>
    <t>IVA 13%</t>
  </si>
  <si>
    <t>DES. 3,2%</t>
  </si>
  <si>
    <t>NETO A PAGAR</t>
  </si>
  <si>
    <t>IVA</t>
  </si>
  <si>
    <t>DESCUENTO</t>
  </si>
  <si>
    <t>A001</t>
  </si>
  <si>
    <t>A002</t>
  </si>
  <si>
    <t>A003</t>
  </si>
  <si>
    <t>A004</t>
  </si>
  <si>
    <t>A005</t>
  </si>
  <si>
    <t>A006</t>
  </si>
  <si>
    <t>CUADERNO</t>
  </si>
  <si>
    <t>LÁPIZ</t>
  </si>
  <si>
    <t>BORRADOR</t>
  </si>
  <si>
    <t>MARCADORES</t>
  </si>
  <si>
    <t>RESALTADORES</t>
  </si>
  <si>
    <t>CARPETA PLÁSTICA</t>
  </si>
  <si>
    <t>S.TOTAL</t>
  </si>
  <si>
    <t>ÚTILES ESCOLARES  PENDIENTES POR ADQUIRIR</t>
  </si>
  <si>
    <t>BOLETIN DE CALIFICACIONES</t>
  </si>
  <si>
    <t>TARJETA DE IDENTIDAD</t>
  </si>
  <si>
    <t>NOMBRES Y APELLIDOS</t>
  </si>
  <si>
    <t>NOTA 1</t>
  </si>
  <si>
    <t>NOTA 2</t>
  </si>
  <si>
    <t>NOTA 3</t>
  </si>
  <si>
    <t>NOTA FINAL</t>
  </si>
  <si>
    <t>NOTA MAXIMA</t>
  </si>
  <si>
    <t>NOTA MINIMA</t>
  </si>
  <si>
    <t xml:space="preserve"> </t>
  </si>
  <si>
    <t>LAURA GOMEZ</t>
  </si>
  <si>
    <t>ANDRES PALACIO</t>
  </si>
  <si>
    <t xml:space="preserve"> CAMILA RODRIGUEZ</t>
  </si>
  <si>
    <t>JUAN HERRERA</t>
  </si>
  <si>
    <t>SOFIA MARTINEZ</t>
  </si>
  <si>
    <t>NOTA 4</t>
  </si>
  <si>
    <t>JUAN GIRALDO</t>
  </si>
  <si>
    <t>ESCUELA DE COMPUTACIÓN "COMBAS"</t>
  </si>
  <si>
    <t>COMPRAS</t>
  </si>
  <si>
    <t>ENERO</t>
  </si>
  <si>
    <t>FEBRERO</t>
  </si>
  <si>
    <t>IMPUESTO</t>
  </si>
  <si>
    <t>TOTAL NETO</t>
  </si>
  <si>
    <t>PC</t>
  </si>
  <si>
    <t>MUEBLES</t>
  </si>
  <si>
    <t>IMPRESORAS</t>
  </si>
  <si>
    <t>INSUMOS</t>
  </si>
  <si>
    <t>IMPUESTO A</t>
  </si>
  <si>
    <t>APLICAR</t>
  </si>
  <si>
    <t>APELLIDO</t>
  </si>
  <si>
    <t>TOTAL GANADO</t>
  </si>
  <si>
    <t>NOMBRE</t>
  </si>
  <si>
    <t>BASICO</t>
  </si>
  <si>
    <t>INCREMENTO</t>
  </si>
  <si>
    <t>MONTES</t>
  </si>
  <si>
    <t>SANDRA</t>
  </si>
  <si>
    <t>VERGARA</t>
  </si>
  <si>
    <t>JOSE</t>
  </si>
  <si>
    <t>MARTINEZ</t>
  </si>
  <si>
    <t>MARIA</t>
  </si>
  <si>
    <t>PEREZ</t>
  </si>
  <si>
    <t>ARTURO</t>
  </si>
  <si>
    <t>BARRIOS</t>
  </si>
  <si>
    <t>ISRAEL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</si>
</sst>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.00"/>
    <numFmt numFmtId="165" formatCode="0.0"/>
    <numFmt numFmtId="166" formatCode="0.000"/>
    <numFmt numFmtId="167" formatCode="&quot;$&quot;\ 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2060"/>
      </left>
      <right style="dashed">
        <color rgb="FF002060"/>
      </right>
      <top style="double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 style="double">
        <color rgb="FF002060"/>
      </top>
      <bottom style="dashed">
        <color rgb="FF002060"/>
      </bottom>
      <diagonal/>
    </border>
    <border>
      <left style="dashed">
        <color rgb="FF002060"/>
      </left>
      <right style="double">
        <color rgb="FF002060"/>
      </right>
      <top style="double">
        <color rgb="FF002060"/>
      </top>
      <bottom style="dashed">
        <color rgb="FF002060"/>
      </bottom>
      <diagonal/>
    </border>
    <border>
      <left style="double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ouble">
        <color rgb="FF002060"/>
      </right>
      <top style="dashed">
        <color rgb="FF002060"/>
      </top>
      <bottom style="dashed">
        <color rgb="FF002060"/>
      </bottom>
      <diagonal/>
    </border>
    <border>
      <left style="double">
        <color rgb="FF002060"/>
      </left>
      <right style="dashed">
        <color rgb="FF002060"/>
      </right>
      <top style="dashed">
        <color rgb="FF002060"/>
      </top>
      <bottom style="double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ouble">
        <color rgb="FF002060"/>
      </bottom>
      <diagonal/>
    </border>
    <border>
      <left style="dashed">
        <color rgb="FF002060"/>
      </left>
      <right style="double">
        <color rgb="FF002060"/>
      </right>
      <top style="dashed">
        <color rgb="FF002060"/>
      </top>
      <bottom style="double">
        <color rgb="FF002060"/>
      </bottom>
      <diagonal/>
    </border>
    <border>
      <left style="dashed">
        <color rgb="FF002060"/>
      </left>
      <right/>
      <top style="double">
        <color rgb="FF002060"/>
      </top>
      <bottom style="dashed">
        <color rgb="FF002060"/>
      </bottom>
      <diagonal/>
    </border>
    <border>
      <left style="dashed">
        <color rgb="FF002060"/>
      </left>
      <right/>
      <top style="dashed">
        <color rgb="FF002060"/>
      </top>
      <bottom style="double">
        <color rgb="FF002060"/>
      </bottom>
      <diagonal/>
    </border>
    <border>
      <left style="dashed">
        <color rgb="FF002060"/>
      </left>
      <right/>
      <top style="dashed">
        <color rgb="FF002060"/>
      </top>
      <bottom style="dashed">
        <color rgb="FF00206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ashed">
        <color rgb="FF002060"/>
      </bottom>
      <diagonal/>
    </border>
    <border>
      <left style="double">
        <color rgb="FF002060"/>
      </left>
      <right style="double">
        <color rgb="FF002060"/>
      </right>
      <top style="dashed">
        <color rgb="FF002060"/>
      </top>
      <bottom style="double">
        <color rgb="FF00206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slantDashDot">
        <color rgb="FF00B050"/>
      </left>
      <right style="dashed">
        <color rgb="FF00B050"/>
      </right>
      <top style="slantDashDot">
        <color rgb="FF00B050"/>
      </top>
      <bottom style="dashed">
        <color rgb="FF00B050"/>
      </bottom>
      <diagonal/>
    </border>
    <border>
      <left style="dashed">
        <color rgb="FF00B050"/>
      </left>
      <right style="dashed">
        <color rgb="FF00B050"/>
      </right>
      <top style="slantDashDot">
        <color rgb="FF00B050"/>
      </top>
      <bottom style="dashed">
        <color rgb="FF00B050"/>
      </bottom>
      <diagonal/>
    </border>
    <border>
      <left style="dashed">
        <color rgb="FF00B050"/>
      </left>
      <right style="slantDashDot">
        <color rgb="FF00B050"/>
      </right>
      <top style="slantDashDot">
        <color rgb="FF00B050"/>
      </top>
      <bottom style="dashed">
        <color rgb="FF00B050"/>
      </bottom>
      <diagonal/>
    </border>
    <border>
      <left style="slantDashDot">
        <color rgb="FF00B050"/>
      </left>
      <right style="dashed">
        <color rgb="FF00B050"/>
      </right>
      <top style="dashed">
        <color rgb="FF00B050"/>
      </top>
      <bottom style="dashed">
        <color rgb="FF00B050"/>
      </bottom>
      <diagonal/>
    </border>
    <border>
      <left style="dashed">
        <color rgb="FF00B050"/>
      </left>
      <right style="dashed">
        <color rgb="FF00B050"/>
      </right>
      <top style="dashed">
        <color rgb="FF00B050"/>
      </top>
      <bottom style="dashed">
        <color rgb="FF00B050"/>
      </bottom>
      <diagonal/>
    </border>
    <border>
      <left style="dashed">
        <color rgb="FF00B050"/>
      </left>
      <right style="slantDashDot">
        <color rgb="FF00B050"/>
      </right>
      <top style="dashed">
        <color rgb="FF00B050"/>
      </top>
      <bottom style="dashed">
        <color rgb="FF00B050"/>
      </bottom>
      <diagonal/>
    </border>
    <border>
      <left style="slantDashDot">
        <color rgb="FF00B050"/>
      </left>
      <right style="dashed">
        <color rgb="FF00B050"/>
      </right>
      <top style="dashed">
        <color rgb="FF00B050"/>
      </top>
      <bottom style="slantDashDot">
        <color rgb="FF00B050"/>
      </bottom>
      <diagonal/>
    </border>
    <border>
      <left style="dashed">
        <color rgb="FF00B050"/>
      </left>
      <right style="dashed">
        <color rgb="FF00B050"/>
      </right>
      <top style="dashed">
        <color rgb="FF00B050"/>
      </top>
      <bottom style="slantDashDot">
        <color rgb="FF00B050"/>
      </bottom>
      <diagonal/>
    </border>
    <border>
      <left style="dashed">
        <color rgb="FF00B050"/>
      </left>
      <right style="slantDashDot">
        <color rgb="FF00B050"/>
      </right>
      <top style="dashed">
        <color rgb="FF00B050"/>
      </top>
      <bottom style="slantDashDot">
        <color rgb="FF00B05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166" fontId="1" fillId="0" borderId="17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21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167" fontId="1" fillId="0" borderId="28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9" fontId="1" fillId="0" borderId="23" xfId="1" applyFont="1" applyBorder="1" applyAlignment="1">
      <alignment horizontal="center" vertical="center"/>
    </xf>
    <xf numFmtId="167" fontId="1" fillId="0" borderId="35" xfId="0" applyNumberFormat="1" applyFont="1" applyBorder="1" applyAlignment="1">
      <alignment horizontal="center" vertical="center"/>
    </xf>
    <xf numFmtId="167" fontId="1" fillId="0" borderId="36" xfId="0" applyNumberFormat="1" applyFont="1" applyBorder="1" applyAlignment="1">
      <alignment horizontal="center" vertical="center"/>
    </xf>
    <xf numFmtId="167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67" fontId="1" fillId="0" borderId="39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3">
    <dxf>
      <font>
        <color rgb="FF9C0006"/>
      </font>
    </dxf>
    <dxf>
      <font>
        <color theme="4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233785</xdr:colOff>
      <xdr:row>2</xdr:row>
      <xdr:rowOff>163410</xdr:rowOff>
    </xdr:from>
    <xdr:to>
      <xdr:col>15</xdr:col>
      <xdr:colOff>586371</xdr:colOff>
      <xdr:row>15</xdr:row>
      <xdr:rowOff>172447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45E30A-D39F-408E-B645-EDDB637824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5298" y="539397"/>
          <a:ext cx="6230514" cy="3054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220869</xdr:colOff>
      <xdr:row>12</xdr:row>
      <xdr:rowOff>188040</xdr:rowOff>
    </xdr:from>
    <xdr:to>
      <xdr:col>13</xdr:col>
      <xdr:colOff>779670</xdr:colOff>
      <xdr:row>31</xdr:row>
      <xdr:rowOff>180366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620FBB-38A8-4E3F-B309-B900074570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3869" y="3251915"/>
          <a:ext cx="6162676" cy="386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A4335-AF59-4C95-AD90-AF07CF70512E}">
  <dimension ref="D3:H19"/>
  <sheetViews>
    <sheetView topLeftCell="C7" zoomScale="76" zoomScaleNormal="100" workbookViewId="0">
      <selection activeCell="N29" sqref="N29"/>
    </sheetView>
  </sheetViews>
  <sheetFormatPr baseColWidth="10" defaultRowHeight="15" x14ac:dyDescent="0.25"/>
  <cols>
    <col min="4" max="8" width="19.875" customWidth="1"/>
  </cols>
  <sheetData>
    <row r="3" spans="4:8" ht="15.75" thickBot="1" x14ac:dyDescent="0.3"/>
    <row r="4" spans="4:8" ht="21" customHeight="1" thickTop="1" thickBot="1" x14ac:dyDescent="0.3">
      <c r="D4" s="43" t="s">
        <v>24</v>
      </c>
      <c r="E4" s="44"/>
      <c r="F4" s="44"/>
      <c r="G4" s="44"/>
      <c r="H4" s="45"/>
    </row>
    <row r="5" spans="4:8" ht="9.75" customHeight="1" thickTop="1" thickBot="1" x14ac:dyDescent="0.3"/>
    <row r="6" spans="4:8" ht="21.75" customHeight="1" thickTop="1" thickBot="1" x14ac:dyDescent="0.3">
      <c r="D6" s="25" t="s">
        <v>0</v>
      </c>
      <c r="E6" s="25" t="s">
        <v>1</v>
      </c>
      <c r="F6" s="25" t="s">
        <v>2</v>
      </c>
      <c r="G6" s="25" t="s">
        <v>3</v>
      </c>
      <c r="H6" s="25" t="s">
        <v>4</v>
      </c>
    </row>
    <row r="7" spans="4:8" ht="21.75" customHeight="1" thickTop="1" thickBot="1" x14ac:dyDescent="0.3">
      <c r="D7" s="2" t="s">
        <v>13</v>
      </c>
      <c r="E7" s="2" t="s">
        <v>19</v>
      </c>
      <c r="F7" s="2">
        <v>5</v>
      </c>
      <c r="G7" s="24">
        <v>800</v>
      </c>
      <c r="H7" s="24">
        <f t="shared" ref="H7:H12" si="0">F7*G7</f>
        <v>4000</v>
      </c>
    </row>
    <row r="8" spans="4:8" ht="21.75" customHeight="1" thickTop="1" thickBot="1" x14ac:dyDescent="0.3">
      <c r="D8" s="2" t="s">
        <v>16</v>
      </c>
      <c r="E8" s="2" t="s">
        <v>22</v>
      </c>
      <c r="F8" s="2">
        <v>6</v>
      </c>
      <c r="G8" s="24">
        <v>4000</v>
      </c>
      <c r="H8" s="24">
        <f t="shared" si="0"/>
        <v>24000</v>
      </c>
    </row>
    <row r="9" spans="4:8" ht="21.75" customHeight="1" thickTop="1" thickBot="1" x14ac:dyDescent="0.3">
      <c r="D9" s="2" t="s">
        <v>11</v>
      </c>
      <c r="E9" s="2" t="s">
        <v>17</v>
      </c>
      <c r="F9" s="2">
        <v>15</v>
      </c>
      <c r="G9" s="24">
        <v>5000</v>
      </c>
      <c r="H9" s="24">
        <f t="shared" si="0"/>
        <v>75000</v>
      </c>
    </row>
    <row r="10" spans="4:8" ht="21.75" customHeight="1" thickTop="1" thickBot="1" x14ac:dyDescent="0.3">
      <c r="D10" s="2" t="s">
        <v>12</v>
      </c>
      <c r="E10" s="2" t="s">
        <v>18</v>
      </c>
      <c r="F10" s="2">
        <v>10</v>
      </c>
      <c r="G10" s="24">
        <v>1200</v>
      </c>
      <c r="H10" s="24">
        <f t="shared" si="0"/>
        <v>12000</v>
      </c>
    </row>
    <row r="11" spans="4:8" ht="21.75" customHeight="1" thickTop="1" thickBot="1" x14ac:dyDescent="0.3">
      <c r="D11" s="2" t="s">
        <v>14</v>
      </c>
      <c r="E11" s="2" t="s">
        <v>20</v>
      </c>
      <c r="F11" s="2">
        <v>20</v>
      </c>
      <c r="G11" s="24">
        <v>7500</v>
      </c>
      <c r="H11" s="24">
        <f t="shared" si="0"/>
        <v>150000</v>
      </c>
    </row>
    <row r="12" spans="4:8" ht="21.75" customHeight="1" thickTop="1" thickBot="1" x14ac:dyDescent="0.3">
      <c r="D12" s="2" t="s">
        <v>15</v>
      </c>
      <c r="E12" s="2" t="s">
        <v>21</v>
      </c>
      <c r="F12" s="2">
        <v>4</v>
      </c>
      <c r="G12" s="24">
        <v>3500</v>
      </c>
      <c r="H12" s="24">
        <f t="shared" si="0"/>
        <v>14000</v>
      </c>
    </row>
    <row r="13" spans="4:8" ht="8.25" customHeight="1" thickTop="1" thickBot="1" x14ac:dyDescent="0.3"/>
    <row r="14" spans="4:8" ht="16.5" thickTop="1" thickBot="1" x14ac:dyDescent="0.3">
      <c r="G14" s="1" t="s">
        <v>23</v>
      </c>
      <c r="H14" s="5">
        <f>H7+H8+H9+H10+H11+H12</f>
        <v>279000</v>
      </c>
    </row>
    <row r="15" spans="4:8" ht="16.5" thickTop="1" thickBot="1" x14ac:dyDescent="0.3">
      <c r="D15" s="1" t="s">
        <v>9</v>
      </c>
      <c r="E15" s="3">
        <v>0.13</v>
      </c>
      <c r="G15" s="1" t="s">
        <v>6</v>
      </c>
      <c r="H15" s="5">
        <f>H14*E15</f>
        <v>36270</v>
      </c>
    </row>
    <row r="16" spans="4:8" ht="16.5" thickTop="1" thickBot="1" x14ac:dyDescent="0.3">
      <c r="D16" s="1" t="s">
        <v>10</v>
      </c>
      <c r="E16" s="4">
        <v>3.2000000000000001E-2</v>
      </c>
      <c r="G16" s="1" t="s">
        <v>7</v>
      </c>
      <c r="H16" s="5">
        <f>H14*E16</f>
        <v>8928</v>
      </c>
    </row>
    <row r="17" spans="7:8" ht="16.5" thickTop="1" thickBot="1" x14ac:dyDescent="0.3">
      <c r="G17" s="1" t="s">
        <v>5</v>
      </c>
      <c r="H17" s="5">
        <f>H14+H15-H16</f>
        <v>306342</v>
      </c>
    </row>
    <row r="18" spans="7:8" ht="16.5" thickTop="1" thickBot="1" x14ac:dyDescent="0.3">
      <c r="G18" s="1" t="s">
        <v>8</v>
      </c>
      <c r="H18" s="5">
        <f>H14+H15-H16</f>
        <v>306342</v>
      </c>
    </row>
    <row r="19" spans="7:8" ht="15.75" thickTop="1" x14ac:dyDescent="0.25"/>
  </sheetData>
  <sortState xmlns:xlrd2="http://schemas.microsoft.com/office/spreadsheetml/2017/richdata2" ref="D7:H12">
    <sortCondition ref="E7:E12"/>
  </sortState>
  <mergeCells count="1">
    <mergeCell ref="D4:H4"/>
  </mergeCells>
  <conditionalFormatting sqref="H7:H12">
    <cfRule type="cellIs" dxfId="2" priority="1" operator="between">
      <formula>30000</formula>
      <formula>100000</formula>
    </cfRule>
    <cfRule type="cellIs" dxfId="1" priority="2" operator="greaterThan">
      <formula>100000</formula>
    </cfRule>
    <cfRule type="cellIs" dxfId="0" priority="3" operator="lessThan">
      <formula>12000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1FA5-E257-448D-867B-2D41B5B634FC}">
  <dimension ref="C3:J27"/>
  <sheetViews>
    <sheetView zoomScale="60" zoomScaleNormal="60" workbookViewId="0">
      <selection activeCell="F18" sqref="F18"/>
    </sheetView>
  </sheetViews>
  <sheetFormatPr baseColWidth="10" defaultRowHeight="15" x14ac:dyDescent="0.25"/>
  <cols>
    <col min="3" max="9" width="29.375" customWidth="1"/>
  </cols>
  <sheetData>
    <row r="3" spans="3:9" ht="15.75" thickBot="1" x14ac:dyDescent="0.3"/>
    <row r="4" spans="3:9" ht="18.75" customHeight="1" thickTop="1" thickBot="1" x14ac:dyDescent="0.3">
      <c r="C4" s="46" t="s">
        <v>25</v>
      </c>
      <c r="D4" s="47"/>
      <c r="E4" s="47"/>
      <c r="F4" s="47"/>
      <c r="G4" s="47"/>
      <c r="H4" s="47"/>
      <c r="I4" s="48"/>
    </row>
    <row r="5" spans="3:9" ht="16.5" thickTop="1" thickBot="1" x14ac:dyDescent="0.3"/>
    <row r="6" spans="3:9" ht="32.25" customHeight="1" thickTop="1" x14ac:dyDescent="0.25">
      <c r="C6" s="6" t="s">
        <v>26</v>
      </c>
      <c r="D6" s="7" t="s">
        <v>27</v>
      </c>
      <c r="E6" s="7" t="s">
        <v>28</v>
      </c>
      <c r="F6" s="7" t="s">
        <v>29</v>
      </c>
      <c r="G6" s="7" t="s">
        <v>30</v>
      </c>
      <c r="H6" s="9" t="s">
        <v>40</v>
      </c>
      <c r="I6" s="8" t="s">
        <v>31</v>
      </c>
    </row>
    <row r="7" spans="3:9" ht="21.75" customHeight="1" x14ac:dyDescent="0.25">
      <c r="C7" s="10">
        <v>3456789012</v>
      </c>
      <c r="D7" s="11" t="s">
        <v>37</v>
      </c>
      <c r="E7" s="12">
        <v>2.8</v>
      </c>
      <c r="F7" s="12">
        <v>3.5</v>
      </c>
      <c r="G7" s="12">
        <v>3.9</v>
      </c>
      <c r="H7" s="13">
        <v>3.2</v>
      </c>
      <c r="I7" s="14">
        <f t="shared" ref="I7:I12" si="0">AVERAGE(E7:H7)</f>
        <v>3.3499999999999996</v>
      </c>
    </row>
    <row r="8" spans="3:9" ht="21.75" customHeight="1" x14ac:dyDescent="0.25">
      <c r="C8" s="10">
        <v>2345678901</v>
      </c>
      <c r="D8" s="11" t="s">
        <v>36</v>
      </c>
      <c r="E8" s="12">
        <v>4</v>
      </c>
      <c r="F8" s="12">
        <v>4.5</v>
      </c>
      <c r="G8" s="12">
        <v>4.2</v>
      </c>
      <c r="H8" s="13">
        <v>4.2</v>
      </c>
      <c r="I8" s="14">
        <f t="shared" si="0"/>
        <v>4.2249999999999996</v>
      </c>
    </row>
    <row r="9" spans="3:9" ht="21.75" customHeight="1" x14ac:dyDescent="0.25">
      <c r="C9" s="10">
        <v>6789012345</v>
      </c>
      <c r="D9" s="11" t="s">
        <v>41</v>
      </c>
      <c r="E9" s="12">
        <v>4.0999999999999996</v>
      </c>
      <c r="F9" s="12">
        <v>3.9</v>
      </c>
      <c r="G9" s="12">
        <v>4.3</v>
      </c>
      <c r="H9" s="13">
        <v>4</v>
      </c>
      <c r="I9" s="14">
        <f t="shared" si="0"/>
        <v>4.0750000000000002</v>
      </c>
    </row>
    <row r="10" spans="3:9" ht="21.75" customHeight="1" x14ac:dyDescent="0.25">
      <c r="C10" s="10">
        <v>4567890123</v>
      </c>
      <c r="D10" s="11" t="s">
        <v>38</v>
      </c>
      <c r="E10" s="12">
        <v>4.8</v>
      </c>
      <c r="F10" s="12">
        <v>4.5999999999999996</v>
      </c>
      <c r="G10" s="12">
        <v>4.9000000000000004</v>
      </c>
      <c r="H10" s="13">
        <v>5</v>
      </c>
      <c r="I10" s="14">
        <f t="shared" si="0"/>
        <v>4.8249999999999993</v>
      </c>
    </row>
    <row r="11" spans="3:9" ht="21.75" customHeight="1" x14ac:dyDescent="0.25">
      <c r="C11" s="10">
        <v>1234567890</v>
      </c>
      <c r="D11" s="11" t="s">
        <v>35</v>
      </c>
      <c r="E11" s="12">
        <v>3.5</v>
      </c>
      <c r="F11" s="12">
        <v>4.2</v>
      </c>
      <c r="G11" s="12">
        <v>4</v>
      </c>
      <c r="H11" s="13">
        <v>3.8</v>
      </c>
      <c r="I11" s="14">
        <f t="shared" si="0"/>
        <v>3.875</v>
      </c>
    </row>
    <row r="12" spans="3:9" ht="21.75" customHeight="1" thickBot="1" x14ac:dyDescent="0.3">
      <c r="C12" s="15">
        <v>5678901234</v>
      </c>
      <c r="D12" s="16" t="s">
        <v>39</v>
      </c>
      <c r="E12" s="17">
        <v>3</v>
      </c>
      <c r="F12" s="17">
        <v>3.2</v>
      </c>
      <c r="G12" s="17">
        <v>3.8</v>
      </c>
      <c r="H12" s="18">
        <v>3.5</v>
      </c>
      <c r="I12" s="19">
        <f t="shared" si="0"/>
        <v>3.375</v>
      </c>
    </row>
    <row r="13" spans="3:9" ht="21.75" customHeight="1" thickTop="1" thickBot="1" x14ac:dyDescent="0.3"/>
    <row r="14" spans="3:9" ht="21.75" customHeight="1" thickTop="1" x14ac:dyDescent="0.25">
      <c r="C14" s="49" t="s">
        <v>32</v>
      </c>
      <c r="D14" s="50"/>
      <c r="E14" s="20">
        <f>MAX(E7:E12)</f>
        <v>4.8</v>
      </c>
      <c r="F14" s="20">
        <f>MAX(F7:F12)</f>
        <v>4.5999999999999996</v>
      </c>
      <c r="G14" s="20">
        <f>MAX(G7:G12)</f>
        <v>4.9000000000000004</v>
      </c>
      <c r="H14" s="21">
        <f>MAX(H7:H12)</f>
        <v>5</v>
      </c>
    </row>
    <row r="15" spans="3:9" ht="21.75" customHeight="1" thickBot="1" x14ac:dyDescent="0.3">
      <c r="C15" s="51" t="s">
        <v>33</v>
      </c>
      <c r="D15" s="52"/>
      <c r="E15" s="22">
        <f>MIN(E7:E12)</f>
        <v>2.8</v>
      </c>
      <c r="F15" s="22">
        <f>MIN(F7:F12)</f>
        <v>3.2</v>
      </c>
      <c r="G15" s="22">
        <f>MIN(G7:G12)</f>
        <v>3.8</v>
      </c>
      <c r="H15" s="23">
        <f>MIN(H7:H12)</f>
        <v>3.2</v>
      </c>
    </row>
    <row r="16" spans="3:9" ht="15.75" thickTop="1" x14ac:dyDescent="0.25"/>
    <row r="27" spans="10:10" x14ac:dyDescent="0.25">
      <c r="J27" t="s">
        <v>34</v>
      </c>
    </row>
  </sheetData>
  <sortState xmlns:xlrd2="http://schemas.microsoft.com/office/spreadsheetml/2017/richdata2" ref="C7:I12">
    <sortCondition ref="D7:D12"/>
  </sortState>
  <mergeCells count="3">
    <mergeCell ref="C4:I4"/>
    <mergeCell ref="C14:D14"/>
    <mergeCell ref="C15:D15"/>
  </mergeCells>
  <phoneticPr fontId="3" type="noConversion"/>
  <conditionalFormatting sqref="I7:I12">
    <cfRule type="colorScale" priority="1">
      <colorScale>
        <cfvo type="min"/>
        <cfvo type="max"/>
        <color rgb="FFFF0000"/>
        <color rgb="FF00B05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48BC-89B7-4622-954C-C63098AA7343}">
  <dimension ref="C4:Q14"/>
  <sheetViews>
    <sheetView tabSelected="1" topLeftCell="H1" workbookViewId="0">
      <selection activeCell="O18" sqref="O18"/>
    </sheetView>
  </sheetViews>
  <sheetFormatPr baseColWidth="10" defaultRowHeight="15" x14ac:dyDescent="0.25"/>
  <cols>
    <col min="6" max="6" width="12.25" bestFit="1" customWidth="1"/>
    <col min="7" max="7" width="11.25" bestFit="1" customWidth="1"/>
    <col min="8" max="8" width="12.25" bestFit="1" customWidth="1"/>
    <col min="13" max="14" width="13.125" customWidth="1"/>
    <col min="15" max="17" width="16" customWidth="1"/>
  </cols>
  <sheetData>
    <row r="4" spans="3:17" ht="15.75" thickBot="1" x14ac:dyDescent="0.3"/>
    <row r="5" spans="3:17" ht="16.5" thickTop="1" thickBot="1" x14ac:dyDescent="0.3">
      <c r="C5" s="53" t="s">
        <v>42</v>
      </c>
      <c r="D5" s="54"/>
      <c r="E5" s="54"/>
      <c r="F5" s="54"/>
      <c r="G5" s="54"/>
      <c r="H5" s="55"/>
      <c r="M5" s="35" t="s">
        <v>54</v>
      </c>
      <c r="N5" s="36" t="s">
        <v>56</v>
      </c>
      <c r="O5" s="36" t="s">
        <v>57</v>
      </c>
      <c r="P5" s="36" t="s">
        <v>58</v>
      </c>
      <c r="Q5" s="37" t="s">
        <v>55</v>
      </c>
    </row>
    <row r="6" spans="3:17" ht="16.5" thickTop="1" thickBot="1" x14ac:dyDescent="0.3">
      <c r="C6" s="26" t="s">
        <v>43</v>
      </c>
      <c r="D6" s="26" t="s">
        <v>44</v>
      </c>
      <c r="E6" s="26" t="s">
        <v>45</v>
      </c>
      <c r="F6" s="26" t="s">
        <v>4</v>
      </c>
      <c r="G6" s="26" t="s">
        <v>46</v>
      </c>
      <c r="H6" s="26" t="s">
        <v>47</v>
      </c>
      <c r="M6" s="31" t="s">
        <v>59</v>
      </c>
      <c r="N6" s="32" t="s">
        <v>60</v>
      </c>
      <c r="O6" s="40">
        <v>900000</v>
      </c>
      <c r="P6" s="40">
        <f>O6*$M$13</f>
        <v>63000.000000000007</v>
      </c>
      <c r="Q6" s="41">
        <f>O6+P6</f>
        <v>963000</v>
      </c>
    </row>
    <row r="7" spans="3:17" ht="16.5" thickTop="1" thickBot="1" x14ac:dyDescent="0.3">
      <c r="C7" s="27" t="s">
        <v>48</v>
      </c>
      <c r="D7" s="27">
        <v>500000</v>
      </c>
      <c r="E7" s="27">
        <v>20000</v>
      </c>
      <c r="F7" s="30">
        <f>D7+E7</f>
        <v>520000</v>
      </c>
      <c r="G7" s="30">
        <f>F7*$D$12</f>
        <v>78000</v>
      </c>
      <c r="H7" s="30">
        <f>F7+G7</f>
        <v>598000</v>
      </c>
      <c r="M7" s="31" t="s">
        <v>61</v>
      </c>
      <c r="N7" s="32" t="s">
        <v>62</v>
      </c>
      <c r="O7" s="40">
        <v>1200000</v>
      </c>
      <c r="P7" s="40">
        <f t="shared" ref="P7:P10" si="0">O7*$M$13</f>
        <v>84000.000000000015</v>
      </c>
      <c r="Q7" s="41">
        <f t="shared" ref="Q7:Q10" si="1">O7+P7</f>
        <v>1284000</v>
      </c>
    </row>
    <row r="8" spans="3:17" ht="16.5" thickTop="1" thickBot="1" x14ac:dyDescent="0.3">
      <c r="C8" s="27" t="s">
        <v>49</v>
      </c>
      <c r="D8" s="27">
        <v>350000</v>
      </c>
      <c r="E8" s="27">
        <v>275000</v>
      </c>
      <c r="F8" s="30">
        <f t="shared" ref="F8:F10" si="2">D8+E8</f>
        <v>625000</v>
      </c>
      <c r="G8" s="30">
        <f>F8*$D$12</f>
        <v>93750</v>
      </c>
      <c r="H8" s="30">
        <f t="shared" ref="H8:H10" si="3">F8+G8</f>
        <v>718750</v>
      </c>
      <c r="M8" s="31" t="s">
        <v>63</v>
      </c>
      <c r="N8" s="32" t="s">
        <v>64</v>
      </c>
      <c r="O8" s="40">
        <v>595000</v>
      </c>
      <c r="P8" s="40">
        <f t="shared" si="0"/>
        <v>41650.000000000007</v>
      </c>
      <c r="Q8" s="41">
        <f t="shared" si="1"/>
        <v>636650</v>
      </c>
    </row>
    <row r="9" spans="3:17" ht="16.5" thickTop="1" thickBot="1" x14ac:dyDescent="0.3">
      <c r="C9" s="27" t="s">
        <v>50</v>
      </c>
      <c r="D9" s="27">
        <v>250000</v>
      </c>
      <c r="E9" s="27">
        <v>350000</v>
      </c>
      <c r="F9" s="30">
        <f t="shared" si="2"/>
        <v>600000</v>
      </c>
      <c r="G9" s="30">
        <f t="shared" ref="G9:G10" si="4">F9*$D$12</f>
        <v>90000</v>
      </c>
      <c r="H9" s="30">
        <f t="shared" si="3"/>
        <v>690000</v>
      </c>
      <c r="M9" s="31" t="s">
        <v>65</v>
      </c>
      <c r="N9" s="32" t="s">
        <v>66</v>
      </c>
      <c r="O9" s="40">
        <v>856000</v>
      </c>
      <c r="P9" s="40">
        <f t="shared" si="0"/>
        <v>59920.000000000007</v>
      </c>
      <c r="Q9" s="41">
        <f t="shared" si="1"/>
        <v>915920</v>
      </c>
    </row>
    <row r="10" spans="3:17" ht="16.5" thickTop="1" thickBot="1" x14ac:dyDescent="0.3">
      <c r="C10" s="27" t="s">
        <v>51</v>
      </c>
      <c r="D10" s="27">
        <v>50000</v>
      </c>
      <c r="E10" s="27">
        <v>20000</v>
      </c>
      <c r="F10" s="30">
        <f t="shared" si="2"/>
        <v>70000</v>
      </c>
      <c r="G10" s="30">
        <f t="shared" si="4"/>
        <v>10500</v>
      </c>
      <c r="H10" s="30">
        <f t="shared" si="3"/>
        <v>80500</v>
      </c>
      <c r="M10" s="33" t="s">
        <v>67</v>
      </c>
      <c r="N10" s="34" t="s">
        <v>68</v>
      </c>
      <c r="O10" s="42">
        <v>1493000</v>
      </c>
      <c r="P10" s="42">
        <f t="shared" si="0"/>
        <v>104510.00000000001</v>
      </c>
      <c r="Q10" s="58">
        <f t="shared" si="1"/>
        <v>1597510</v>
      </c>
    </row>
    <row r="11" spans="3:17" ht="16.5" thickTop="1" thickBot="1" x14ac:dyDescent="0.3"/>
    <row r="12" spans="3:17" ht="16.5" thickTop="1" thickBot="1" x14ac:dyDescent="0.3">
      <c r="C12" s="28" t="s">
        <v>52</v>
      </c>
      <c r="D12" s="56">
        <v>0.15</v>
      </c>
      <c r="M12" s="38" t="s">
        <v>58</v>
      </c>
    </row>
    <row r="13" spans="3:17" ht="16.5" thickTop="1" thickBot="1" x14ac:dyDescent="0.3">
      <c r="C13" s="29" t="s">
        <v>53</v>
      </c>
      <c r="D13" s="57"/>
      <c r="M13" s="39">
        <v>7.0000000000000007E-2</v>
      </c>
    </row>
    <row r="14" spans="3:17" ht="15.75" thickTop="1" x14ac:dyDescent="0.25"/>
  </sheetData>
  <mergeCells count="2">
    <mergeCell ref="C5:H5"/>
    <mergeCell ref="D12:D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ÚTILES ESCOLARES</vt:lpstr>
      <vt:lpstr> BOLETIN DE CALIFICACIONES</vt:lpstr>
      <vt:lpstr>TALLER REFERENCIAS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</dc:creator>
  <cp:lastModifiedBy>Estudiante</cp:lastModifiedBy>
  <dcterms:created xsi:type="dcterms:W3CDTF">2025-08-17T16:52:07Z</dcterms:created>
  <dcterms:modified xsi:type="dcterms:W3CDTF">2025-08-20T17:04:53Z</dcterms:modified>
</cp:coreProperties>
</file>